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00" i="1" l="1"/>
  <c r="L43" i="1"/>
  <c r="L195" i="1"/>
  <c r="J195" i="1"/>
  <c r="I195" i="1"/>
  <c r="H195" i="1"/>
  <c r="G195" i="1"/>
  <c r="L176" i="1"/>
  <c r="J176" i="1"/>
  <c r="I176" i="1"/>
  <c r="H176" i="1"/>
  <c r="G176" i="1"/>
  <c r="L157" i="1"/>
  <c r="J157" i="1"/>
  <c r="I157" i="1"/>
  <c r="H157" i="1"/>
  <c r="G157" i="1"/>
  <c r="L138" i="1"/>
  <c r="J138" i="1"/>
  <c r="I138" i="1"/>
  <c r="H138" i="1"/>
  <c r="G138" i="1"/>
  <c r="I119" i="1"/>
  <c r="L119" i="1"/>
  <c r="J119" i="1"/>
  <c r="H119" i="1"/>
  <c r="G119" i="1"/>
  <c r="L100" i="1"/>
  <c r="J100" i="1"/>
  <c r="I100" i="1"/>
  <c r="G100" i="1"/>
  <c r="F100" i="1"/>
  <c r="L81" i="1"/>
  <c r="J81" i="1"/>
  <c r="F81" i="1"/>
  <c r="I81" i="1"/>
  <c r="H81" i="1"/>
  <c r="G81" i="1"/>
  <c r="L62" i="1"/>
  <c r="J62" i="1"/>
  <c r="I62" i="1"/>
  <c r="H62" i="1"/>
  <c r="F62" i="1"/>
  <c r="G62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I196" i="1"/>
  <c r="G196" i="1"/>
  <c r="H196" i="1"/>
</calcChain>
</file>

<file path=xl/sharedStrings.xml><?xml version="1.0" encoding="utf-8"?>
<sst xmlns="http://schemas.openxmlformats.org/spreadsheetml/2006/main" count="333" uniqueCount="115">
  <si>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</si>
  <si>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</si>
  <si>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</si>
  <si>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</si>
  <si>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</si>
  <si>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</si>
  <si>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</si>
  <si>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</si>
  <si>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</si>
  <si>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</si>
  <si>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</si>
  <si>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</si>
  <si>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</si>
  <si>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</si>
  <si>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</si>
  <si>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</si>
  <si>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</si>
  <si>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</si>
  <si>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</si>
  <si>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</si>
  <si>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</si>
  <si>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</si>
  <si>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</si>
  <si>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</si>
  <si>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</si>
  <si>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</si>
  <si>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</si>
  <si>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</si>
  <si>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</si>
  <si>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</si>
  <si>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</si>
  <si>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</si>
  <si>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</si>
  <si>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</si>
  <si>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</si>
  <si>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</si>
  <si>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</si>
  <si>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</si>
  <si>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</si>
  <si>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</si>
  <si>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Картофель отварной с м/слив.</t>
  </si>
  <si>
    <t>Хлеб ржаной</t>
  </si>
  <si>
    <t>Чай с лимоном</t>
  </si>
  <si>
    <t>Шницель рыбный натуральный</t>
  </si>
  <si>
    <t>Пюре картофельное</t>
  </si>
  <si>
    <t>хлеб ржаной</t>
  </si>
  <si>
    <t>Винегрет овощной</t>
  </si>
  <si>
    <t>Бутерброд с мясными кулинарными изделиями</t>
  </si>
  <si>
    <t>Печень по-строгановски</t>
  </si>
  <si>
    <t>Суп с рыбными консервами</t>
  </si>
  <si>
    <t>Гимназия 1 города Костромы</t>
  </si>
  <si>
    <t>Директор</t>
  </si>
  <si>
    <t>Перова Е.Ф.</t>
  </si>
  <si>
    <t>Каша жидкая молочная (рисовая  с маслом сливочным)</t>
  </si>
  <si>
    <t>Бутерброд горячий с сыром (25/5/30)</t>
  </si>
  <si>
    <t xml:space="preserve">Суп картофельный с бобовыми </t>
  </si>
  <si>
    <t>Плоды или ягоды свежие (груша)</t>
  </si>
  <si>
    <t xml:space="preserve">Пюре картофельное </t>
  </si>
  <si>
    <t>Гуляш</t>
  </si>
  <si>
    <t xml:space="preserve">Какао с молоком </t>
  </si>
  <si>
    <t>Компот из свежих плодов или ягод  (вишня)</t>
  </si>
  <si>
    <t>Плоды или ягоды свежие (яблоко)</t>
  </si>
  <si>
    <t>ПР</t>
  </si>
  <si>
    <t>Бутерброд с сыром (с маслом сливочным 15/5/40)</t>
  </si>
  <si>
    <t>Запеканка из творога (со сгущенным молоком)</t>
  </si>
  <si>
    <t>Овощи натуральные свежие (помидоры свежие)</t>
  </si>
  <si>
    <t>Борщ с капустой и картофелем со сметаной</t>
  </si>
  <si>
    <t xml:space="preserve">Рис отварной </t>
  </si>
  <si>
    <t>Компот из свежих плодов или ягод (яблоко)</t>
  </si>
  <si>
    <t>Хлеб бел.</t>
  </si>
  <si>
    <t xml:space="preserve">Омлет натуральный </t>
  </si>
  <si>
    <t xml:space="preserve">Салат из свеклы отварной </t>
  </si>
  <si>
    <t xml:space="preserve">Суп картофельный </t>
  </si>
  <si>
    <t xml:space="preserve">Капуста тушеная </t>
  </si>
  <si>
    <t>Плоды и ягоды свежие (апельсин)</t>
  </si>
  <si>
    <t>Чай с сахаром, вареньем, джемом, мёдом, повидлом</t>
  </si>
  <si>
    <t>Котлеты, биточки, шницели (биточек)</t>
  </si>
  <si>
    <t>Компот из плодов  или ягод сушенных (курага)</t>
  </si>
  <si>
    <t xml:space="preserve">Кукуруза отварная </t>
  </si>
  <si>
    <t>Бутерброд с сыром (без масла сливочного 15/45)</t>
  </si>
  <si>
    <t xml:space="preserve">Каша жидкая молочная (пшённая с маслом сливочным) </t>
  </si>
  <si>
    <t>Кофейный напиток с молоком сгущенным</t>
  </si>
  <si>
    <t>Овощи натуральные свежие (огурец)</t>
  </si>
  <si>
    <t xml:space="preserve">Щи из свежей капусты с картофелем </t>
  </si>
  <si>
    <t>Рыба тушенная в томате с овощвми</t>
  </si>
  <si>
    <t xml:space="preserve">Соки  овощные, фруктовые и ягодные  (вишневый) </t>
  </si>
  <si>
    <t>Бутерброд с отварными мясными продуктами (30/30)</t>
  </si>
  <si>
    <t>Печень, тушенная в соусе (65/50)</t>
  </si>
  <si>
    <t>Макаронные изделия отварные</t>
  </si>
  <si>
    <t>Салат из свеклы с курагом и изюмом</t>
  </si>
  <si>
    <t>Котлеты, биточки, шницели (котлета)</t>
  </si>
  <si>
    <t>Рагу из овощей</t>
  </si>
  <si>
    <t>261 (332)</t>
  </si>
  <si>
    <t>Бутерброд с сыром (с маслом сливочным 10/5/40)</t>
  </si>
  <si>
    <t>Плоды или ягоды свежие (апельсин)</t>
  </si>
  <si>
    <t>Какао  с молоком</t>
  </si>
  <si>
    <t>Омлет натуральный</t>
  </si>
  <si>
    <t>Тефтели 1-й вариант</t>
  </si>
  <si>
    <t>Бутерброд с джемом или повидлом (25/5/30)</t>
  </si>
  <si>
    <t>Каша рассыпчатая (крупа гречневая)</t>
  </si>
  <si>
    <t>Котлеты рубленные из птицы или кролика</t>
  </si>
  <si>
    <t xml:space="preserve">Рассольник ленинградский </t>
  </si>
  <si>
    <t xml:space="preserve">Соки  овощные, фруктовые и ягодные  (виноград) </t>
  </si>
  <si>
    <t>Суфле творожное со сгущенным молоком</t>
  </si>
  <si>
    <t>Салат из свеклы отварной</t>
  </si>
  <si>
    <t>Суп молочный с макаронными изделиями</t>
  </si>
  <si>
    <t xml:space="preserve">Котлеты рыбные любительские </t>
  </si>
  <si>
    <t>Пюре картофельное (с маслом сливочным)</t>
  </si>
  <si>
    <t>Каша жидкая молочная (ячневая)</t>
  </si>
  <si>
    <t>Суп с бобовыми</t>
  </si>
  <si>
    <t>Омлет натуральный (с маслом сливочным)</t>
  </si>
  <si>
    <t>Картофель отварной (с маслом сливочным)</t>
  </si>
  <si>
    <t>Рыба соленая (порциями)</t>
  </si>
  <si>
    <t>Салат из квашеной капусты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</si>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</sst>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50</v>
      </c>
      <c r="D1" s="55"/>
      <c r="E1" s="55"/>
      <c r="F1" s="12" t="s">
        <v>16</v>
      </c>
      <c r="G1" s="2" t="s">
        <v>17</v>
      </c>
      <c r="H1" s="56" t="s">
        <v>51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52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205</v>
      </c>
      <c r="G6" s="40">
        <v>5.0599999999999996</v>
      </c>
      <c r="H6" s="40">
        <v>7.12</v>
      </c>
      <c r="I6" s="40">
        <v>33.36</v>
      </c>
      <c r="J6" s="40">
        <v>218</v>
      </c>
      <c r="K6" s="41">
        <v>182</v>
      </c>
      <c r="L6" s="40"/>
    </row>
    <row r="7" spans="1:12" ht="14.5" x14ac:dyDescent="0.35">
      <c r="A7" s="23"/>
      <c r="B7" s="15"/>
      <c r="C7" s="11"/>
      <c r="D7" s="6"/>
      <c r="E7" s="42" t="s">
        <v>54</v>
      </c>
      <c r="F7" s="43">
        <v>60</v>
      </c>
      <c r="G7" s="43">
        <v>7.5</v>
      </c>
      <c r="H7" s="43">
        <v>11.2</v>
      </c>
      <c r="I7" s="43">
        <v>14.1</v>
      </c>
      <c r="J7" s="43">
        <v>187</v>
      </c>
      <c r="K7" s="44">
        <v>11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59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382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39</v>
      </c>
      <c r="F9" s="43">
        <v>25</v>
      </c>
      <c r="G9" s="43">
        <v>1.97</v>
      </c>
      <c r="H9" s="43">
        <v>0.25</v>
      </c>
      <c r="I9" s="43">
        <v>12</v>
      </c>
      <c r="J9" s="43">
        <v>58.75</v>
      </c>
      <c r="K9" s="44" t="s">
        <v>62</v>
      </c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56</v>
      </c>
      <c r="F10" s="43">
        <v>100</v>
      </c>
      <c r="G10" s="43">
        <v>0.4</v>
      </c>
      <c r="H10" s="43">
        <v>0.3</v>
      </c>
      <c r="I10" s="43">
        <v>10.3</v>
      </c>
      <c r="J10" s="43">
        <v>47</v>
      </c>
      <c r="K10" s="44">
        <v>338</v>
      </c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19.009999999999998</v>
      </c>
      <c r="H13" s="19">
        <f t="shared" si="0"/>
        <v>22.41</v>
      </c>
      <c r="I13" s="19">
        <f t="shared" si="0"/>
        <v>87.339999999999989</v>
      </c>
      <c r="J13" s="19">
        <f t="shared" si="0"/>
        <v>629.35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114</v>
      </c>
      <c r="F14" s="43">
        <v>100</v>
      </c>
      <c r="G14" s="43">
        <v>1.7</v>
      </c>
      <c r="H14" s="43">
        <v>5</v>
      </c>
      <c r="I14" s="43">
        <v>8.4600000000000009</v>
      </c>
      <c r="J14" s="43">
        <v>85.7</v>
      </c>
      <c r="K14" s="44">
        <v>45</v>
      </c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4.4000000000000004</v>
      </c>
      <c r="H15" s="43">
        <v>4.2</v>
      </c>
      <c r="I15" s="43">
        <v>13.2</v>
      </c>
      <c r="J15" s="43">
        <v>118.6</v>
      </c>
      <c r="K15" s="44">
        <v>102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58</v>
      </c>
      <c r="F16" s="43">
        <v>100</v>
      </c>
      <c r="G16" s="43">
        <v>10.64</v>
      </c>
      <c r="H16" s="43">
        <v>28.19</v>
      </c>
      <c r="I16" s="43">
        <v>2.89</v>
      </c>
      <c r="J16" s="43">
        <v>309</v>
      </c>
      <c r="K16" s="44">
        <v>260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3.06</v>
      </c>
      <c r="H17" s="43">
        <v>4.8</v>
      </c>
      <c r="I17" s="43">
        <v>20.399999999999999</v>
      </c>
      <c r="J17" s="43">
        <v>137.25</v>
      </c>
      <c r="K17" s="44">
        <v>312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0.32</v>
      </c>
      <c r="H18" s="43">
        <v>0.08</v>
      </c>
      <c r="I18" s="43">
        <v>24.2</v>
      </c>
      <c r="J18" s="43">
        <v>98.8</v>
      </c>
      <c r="K18" s="44">
        <v>372</v>
      </c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41</v>
      </c>
      <c r="F20" s="43">
        <v>34</v>
      </c>
      <c r="G20" s="43">
        <v>2.1</v>
      </c>
      <c r="H20" s="43">
        <v>0.37</v>
      </c>
      <c r="I20" s="43">
        <v>16.8</v>
      </c>
      <c r="J20" s="43">
        <v>85.16</v>
      </c>
      <c r="K20" s="44" t="s">
        <v>62</v>
      </c>
      <c r="L20" s="43"/>
    </row>
    <row r="21" spans="1:12" ht="14.5" x14ac:dyDescent="0.35">
      <c r="A21" s="23"/>
      <c r="B21" s="15"/>
      <c r="C21" s="11"/>
      <c r="D21" s="7" t="s">
        <v>24</v>
      </c>
      <c r="E21" s="42" t="s">
        <v>61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>
        <v>338</v>
      </c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884</v>
      </c>
      <c r="G23" s="19">
        <f t="shared" ref="G23:J23" si="2">SUM(G14:G22)</f>
        <v>22.62</v>
      </c>
      <c r="H23" s="19">
        <f t="shared" si="2"/>
        <v>43.039999999999992</v>
      </c>
      <c r="I23" s="19">
        <f t="shared" si="2"/>
        <v>95.75</v>
      </c>
      <c r="J23" s="19">
        <f t="shared" si="2"/>
        <v>881.50999999999988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1474</v>
      </c>
      <c r="G24" s="32">
        <f t="shared" ref="G24:J24" si="4">G13+G23</f>
        <v>41.629999999999995</v>
      </c>
      <c r="H24" s="32">
        <f t="shared" si="4"/>
        <v>65.449999999999989</v>
      </c>
      <c r="I24" s="32">
        <f t="shared" si="4"/>
        <v>183.08999999999997</v>
      </c>
      <c r="J24" s="32">
        <f t="shared" si="4"/>
        <v>1510.86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170</v>
      </c>
      <c r="G25" s="40">
        <v>27.69</v>
      </c>
      <c r="H25" s="40">
        <v>23.14</v>
      </c>
      <c r="I25" s="40">
        <v>36.08</v>
      </c>
      <c r="J25" s="40">
        <v>463</v>
      </c>
      <c r="K25" s="41">
        <v>223</v>
      </c>
      <c r="L25" s="40"/>
    </row>
    <row r="26" spans="1:12" ht="14.5" x14ac:dyDescent="0.35">
      <c r="A26" s="14"/>
      <c r="B26" s="15"/>
      <c r="C26" s="11"/>
      <c r="D26" s="6"/>
      <c r="E26" s="42" t="s">
        <v>63</v>
      </c>
      <c r="F26" s="43">
        <v>60</v>
      </c>
      <c r="G26" s="43">
        <v>6.95</v>
      </c>
      <c r="H26" s="43">
        <v>7.89</v>
      </c>
      <c r="I26" s="43">
        <v>19.66</v>
      </c>
      <c r="J26" s="43">
        <v>177.38</v>
      </c>
      <c r="K26" s="44">
        <v>3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42</v>
      </c>
      <c r="F27" s="43">
        <v>207</v>
      </c>
      <c r="G27" s="43">
        <v>0.3</v>
      </c>
      <c r="H27" s="43">
        <v>0.1</v>
      </c>
      <c r="I27" s="43">
        <v>15.2</v>
      </c>
      <c r="J27" s="43">
        <v>62</v>
      </c>
      <c r="K27" s="44">
        <v>431</v>
      </c>
      <c r="L27" s="43"/>
    </row>
    <row r="28" spans="1:12" ht="14.5" x14ac:dyDescent="0.35">
      <c r="A28" s="14"/>
      <c r="B28" s="15"/>
      <c r="C28" s="11"/>
      <c r="D28" s="7" t="s">
        <v>32</v>
      </c>
      <c r="E28" s="42" t="s">
        <v>41</v>
      </c>
      <c r="F28" s="43">
        <v>38</v>
      </c>
      <c r="G28" s="43">
        <v>2.37</v>
      </c>
      <c r="H28" s="43">
        <v>0.41</v>
      </c>
      <c r="I28" s="43">
        <v>18.78</v>
      </c>
      <c r="J28" s="43">
        <v>95.17</v>
      </c>
      <c r="K28" s="44" t="s">
        <v>62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69</v>
      </c>
      <c r="E30" s="42" t="s">
        <v>39</v>
      </c>
      <c r="F30" s="43">
        <v>25</v>
      </c>
      <c r="G30" s="43">
        <v>1.97</v>
      </c>
      <c r="H30" s="43">
        <v>0.25</v>
      </c>
      <c r="I30" s="43">
        <v>12</v>
      </c>
      <c r="J30" s="43">
        <v>58.75</v>
      </c>
      <c r="K30" s="44" t="s">
        <v>62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39.279999999999994</v>
      </c>
      <c r="H32" s="19">
        <f t="shared" ref="H32" si="7">SUM(H25:H31)</f>
        <v>31.790000000000003</v>
      </c>
      <c r="I32" s="19">
        <f t="shared" ref="I32" si="8">SUM(I25:I31)</f>
        <v>101.72</v>
      </c>
      <c r="J32" s="19">
        <f t="shared" ref="J32:L32" si="9">SUM(J25:J31)</f>
        <v>856.3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100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71</v>
      </c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66</v>
      </c>
      <c r="F34" s="43">
        <v>260</v>
      </c>
      <c r="G34" s="43">
        <v>3.2</v>
      </c>
      <c r="H34" s="43">
        <v>5.6</v>
      </c>
      <c r="I34" s="43">
        <v>12.1</v>
      </c>
      <c r="J34" s="43">
        <v>112</v>
      </c>
      <c r="K34" s="44">
        <v>76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43</v>
      </c>
      <c r="F35" s="43">
        <v>100</v>
      </c>
      <c r="G35" s="43">
        <v>15.34</v>
      </c>
      <c r="H35" s="43">
        <v>9.7799999999999994</v>
      </c>
      <c r="I35" s="43">
        <v>9.02</v>
      </c>
      <c r="J35" s="43">
        <v>184</v>
      </c>
      <c r="K35" s="44">
        <v>235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67</v>
      </c>
      <c r="F36" s="43">
        <v>150</v>
      </c>
      <c r="G36" s="43">
        <v>3.65</v>
      </c>
      <c r="H36" s="43">
        <v>5.4</v>
      </c>
      <c r="I36" s="43">
        <v>36.69</v>
      </c>
      <c r="J36" s="43">
        <v>209.77</v>
      </c>
      <c r="K36" s="44">
        <v>304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372</v>
      </c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41</v>
      </c>
      <c r="F39" s="43">
        <v>24</v>
      </c>
      <c r="G39" s="43">
        <v>1.58</v>
      </c>
      <c r="H39" s="43">
        <v>0.28999999999999998</v>
      </c>
      <c r="I39" s="43">
        <v>8</v>
      </c>
      <c r="J39" s="43">
        <v>41.76</v>
      </c>
      <c r="K39" s="44" t="s">
        <v>62</v>
      </c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834</v>
      </c>
      <c r="G42" s="19">
        <f t="shared" ref="G42" si="10">SUM(G33:G41)</f>
        <v>25.03</v>
      </c>
      <c r="H42" s="19">
        <f t="shared" ref="H42" si="11">SUM(H33:H41)</f>
        <v>21.429999999999996</v>
      </c>
      <c r="I42" s="19">
        <f t="shared" ref="I42" si="12">SUM(I33:I41)</f>
        <v>93.49</v>
      </c>
      <c r="J42" s="19">
        <f t="shared" ref="J42:L42" si="13">SUM(J33:J41)</f>
        <v>667.13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1334</v>
      </c>
      <c r="G43" s="32">
        <f t="shared" ref="G43" si="14">G32+G42</f>
        <v>64.31</v>
      </c>
      <c r="H43" s="32">
        <f t="shared" ref="H43" si="15">H32+H42</f>
        <v>53.22</v>
      </c>
      <c r="I43" s="32">
        <f t="shared" ref="I43" si="16">I32+I42</f>
        <v>195.20999999999998</v>
      </c>
      <c r="J43" s="32">
        <f t="shared" ref="J43:L43" si="17">J32+J42</f>
        <v>1523.4299999999998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42" t="s">
        <v>78</v>
      </c>
      <c r="F44" s="43">
        <v>70</v>
      </c>
      <c r="G44" s="43">
        <v>2.06</v>
      </c>
      <c r="H44" s="43">
        <v>0.8</v>
      </c>
      <c r="I44" s="43">
        <v>3.9</v>
      </c>
      <c r="J44" s="43">
        <v>24.7</v>
      </c>
      <c r="K44" s="44">
        <v>133</v>
      </c>
      <c r="L44" s="40"/>
    </row>
    <row r="45" spans="1:12" ht="14.5" x14ac:dyDescent="0.35">
      <c r="A45" s="23"/>
      <c r="B45" s="15"/>
      <c r="C45" s="11"/>
      <c r="D45" s="6"/>
      <c r="E45" s="42" t="s">
        <v>70</v>
      </c>
      <c r="F45" s="43">
        <v>150</v>
      </c>
      <c r="G45" s="43">
        <v>15.14</v>
      </c>
      <c r="H45" s="43">
        <v>16.899999999999999</v>
      </c>
      <c r="I45" s="43">
        <v>3.2</v>
      </c>
      <c r="J45" s="43">
        <v>223.58</v>
      </c>
      <c r="K45" s="44">
        <v>210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75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62</v>
      </c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74</v>
      </c>
      <c r="F48" s="43">
        <v>150</v>
      </c>
      <c r="G48" s="43">
        <v>1.35</v>
      </c>
      <c r="H48" s="43">
        <v>0.3</v>
      </c>
      <c r="I48" s="43">
        <v>12.15</v>
      </c>
      <c r="J48" s="43">
        <v>54</v>
      </c>
      <c r="K48" s="44">
        <v>338</v>
      </c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21.91</v>
      </c>
      <c r="H51" s="19">
        <f t="shared" ref="H51" si="19">SUM(H44:H50)</f>
        <v>18.5</v>
      </c>
      <c r="I51" s="19">
        <f t="shared" ref="I51" si="20">SUM(I44:I50)</f>
        <v>53.57</v>
      </c>
      <c r="J51" s="19">
        <f t="shared" ref="J51:L51" si="21">SUM(J44:J50)</f>
        <v>455.79999999999995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1.87</v>
      </c>
      <c r="H53" s="43">
        <v>2.2599999999999998</v>
      </c>
      <c r="I53" s="43">
        <v>13.5</v>
      </c>
      <c r="J53" s="43">
        <v>91.2</v>
      </c>
      <c r="K53" s="44">
        <v>97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76</v>
      </c>
      <c r="F54" s="43">
        <v>100</v>
      </c>
      <c r="G54" s="43">
        <v>13.48</v>
      </c>
      <c r="H54" s="43">
        <v>16.940000000000001</v>
      </c>
      <c r="I54" s="43">
        <v>14.18</v>
      </c>
      <c r="J54" s="43">
        <v>364</v>
      </c>
      <c r="K54" s="44">
        <v>268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3.1</v>
      </c>
      <c r="H55" s="43">
        <v>4.8600000000000003</v>
      </c>
      <c r="I55" s="43">
        <v>14.14</v>
      </c>
      <c r="J55" s="43">
        <v>112.65</v>
      </c>
      <c r="K55" s="44">
        <v>321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0.44</v>
      </c>
      <c r="H56" s="43">
        <v>0.02</v>
      </c>
      <c r="I56" s="43">
        <v>27.77</v>
      </c>
      <c r="J56" s="43">
        <v>113</v>
      </c>
      <c r="K56" s="44">
        <v>376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39</v>
      </c>
      <c r="F57" s="43">
        <v>22</v>
      </c>
      <c r="G57" s="43">
        <v>1.74</v>
      </c>
      <c r="H57" s="43">
        <v>0.22</v>
      </c>
      <c r="I57" s="43">
        <v>10.62</v>
      </c>
      <c r="J57" s="43">
        <v>51.44</v>
      </c>
      <c r="K57" s="44" t="s">
        <v>62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45</v>
      </c>
      <c r="F58" s="43">
        <v>48</v>
      </c>
      <c r="G58" s="43">
        <v>3.15</v>
      </c>
      <c r="H58" s="43">
        <v>0.55000000000000004</v>
      </c>
      <c r="I58" s="43">
        <v>24.68</v>
      </c>
      <c r="J58" s="43">
        <v>125.03</v>
      </c>
      <c r="K58" s="44" t="s">
        <v>62</v>
      </c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25.19</v>
      </c>
      <c r="H61" s="19">
        <f t="shared" ref="H61" si="23">SUM(H52:H60)</f>
        <v>30.86</v>
      </c>
      <c r="I61" s="19">
        <f t="shared" ref="I61" si="24">SUM(I52:I60)</f>
        <v>113.15</v>
      </c>
      <c r="J61" s="19">
        <f t="shared" ref="J61:L61" si="25">SUM(J52:J60)</f>
        <v>950.11999999999989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1430</v>
      </c>
      <c r="G62" s="32">
        <f t="shared" ref="G62" si="26">G51+G61</f>
        <v>47.1</v>
      </c>
      <c r="H62" s="32">
        <f t="shared" ref="H62" si="27">H51+H61</f>
        <v>49.36</v>
      </c>
      <c r="I62" s="32">
        <f t="shared" ref="I62" si="28">I51+I61</f>
        <v>166.72</v>
      </c>
      <c r="J62" s="32">
        <f t="shared" ref="J62:L62" si="29">J51+J61</f>
        <v>1405.9199999999998</v>
      </c>
      <c r="K62" s="32"/>
      <c r="L62" s="32">
        <f t="shared" si="29"/>
        <v>0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205</v>
      </c>
      <c r="G63" s="40">
        <v>7.47</v>
      </c>
      <c r="H63" s="40">
        <v>8.09</v>
      </c>
      <c r="I63" s="40">
        <v>36.979999999999997</v>
      </c>
      <c r="J63" s="40">
        <v>252</v>
      </c>
      <c r="K63" s="41">
        <v>210</v>
      </c>
      <c r="L63" s="40"/>
    </row>
    <row r="64" spans="1:12" ht="14.5" x14ac:dyDescent="0.35">
      <c r="A64" s="23"/>
      <c r="B64" s="15"/>
      <c r="C64" s="11"/>
      <c r="D64" s="6"/>
      <c r="E64" s="39" t="s">
        <v>79</v>
      </c>
      <c r="F64" s="43">
        <v>60</v>
      </c>
      <c r="G64" s="43">
        <v>7.3</v>
      </c>
      <c r="H64" s="43">
        <v>4.3099999999999996</v>
      </c>
      <c r="I64" s="43">
        <v>22</v>
      </c>
      <c r="J64" s="43">
        <v>156.07</v>
      </c>
      <c r="K64" s="44">
        <v>3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2.94</v>
      </c>
      <c r="H65" s="43">
        <v>1.99</v>
      </c>
      <c r="I65" s="43">
        <v>20.9</v>
      </c>
      <c r="J65" s="43">
        <v>113.4</v>
      </c>
      <c r="K65" s="44">
        <v>380</v>
      </c>
      <c r="L65" s="43"/>
    </row>
    <row r="66" spans="1:12" ht="14.5" x14ac:dyDescent="0.3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61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18.11</v>
      </c>
      <c r="H70" s="19">
        <f t="shared" ref="H70" si="31">SUM(H63:H69)</f>
        <v>14.79</v>
      </c>
      <c r="I70" s="19">
        <f t="shared" ref="I70" si="32">SUM(I63:I69)</f>
        <v>89.679999999999993</v>
      </c>
      <c r="J70" s="19">
        <f t="shared" ref="J70:L70" si="33">SUM(J63:J69)</f>
        <v>568.47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100</v>
      </c>
      <c r="G71" s="43">
        <v>0.7</v>
      </c>
      <c r="H71" s="43">
        <v>0.1</v>
      </c>
      <c r="I71" s="43">
        <v>1.9</v>
      </c>
      <c r="J71" s="43">
        <v>12</v>
      </c>
      <c r="K71" s="44">
        <v>71</v>
      </c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83</v>
      </c>
      <c r="F72" s="43">
        <v>250</v>
      </c>
      <c r="G72" s="43">
        <v>2.8</v>
      </c>
      <c r="H72" s="43">
        <v>4.0999999999999996</v>
      </c>
      <c r="I72" s="43">
        <v>7.6</v>
      </c>
      <c r="J72" s="43">
        <v>80</v>
      </c>
      <c r="K72" s="44">
        <v>84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84</v>
      </c>
      <c r="F73" s="43">
        <v>100</v>
      </c>
      <c r="G73" s="43">
        <v>15.34</v>
      </c>
      <c r="H73" s="43">
        <v>9.7799999999999994</v>
      </c>
      <c r="I73" s="43">
        <v>9.02</v>
      </c>
      <c r="J73" s="43">
        <v>184</v>
      </c>
      <c r="K73" s="44">
        <v>231</v>
      </c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3.06</v>
      </c>
      <c r="H74" s="43">
        <v>4.8</v>
      </c>
      <c r="I74" s="43">
        <v>20.399999999999999</v>
      </c>
      <c r="J74" s="43">
        <v>137.25</v>
      </c>
      <c r="K74" s="44">
        <v>312</v>
      </c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39</v>
      </c>
      <c r="F76" s="43">
        <v>22</v>
      </c>
      <c r="G76" s="43">
        <v>1.74</v>
      </c>
      <c r="H76" s="43">
        <v>0.22</v>
      </c>
      <c r="I76" s="43">
        <v>10.63</v>
      </c>
      <c r="J76" s="43">
        <v>51.44</v>
      </c>
      <c r="K76" s="44" t="s">
        <v>62</v>
      </c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45</v>
      </c>
      <c r="F77" s="43">
        <v>48</v>
      </c>
      <c r="G77" s="43">
        <v>3.15</v>
      </c>
      <c r="H77" s="43">
        <v>0.55000000000000004</v>
      </c>
      <c r="I77" s="43">
        <v>24.68</v>
      </c>
      <c r="J77" s="43">
        <v>125.03</v>
      </c>
      <c r="K77" s="44" t="s">
        <v>62</v>
      </c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27.789999999999996</v>
      </c>
      <c r="H80" s="19">
        <f t="shared" ref="H80" si="35">SUM(H71:H79)</f>
        <v>19.549999999999997</v>
      </c>
      <c r="I80" s="19">
        <f t="shared" ref="I80" si="36">SUM(I71:I79)</f>
        <v>94.43</v>
      </c>
      <c r="J80" s="19">
        <f t="shared" ref="J80:L80" si="37">SUM(J71:J79)</f>
        <v>674.52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1435</v>
      </c>
      <c r="G81" s="32">
        <f t="shared" ref="G81" si="38">G70+G80</f>
        <v>45.899999999999991</v>
      </c>
      <c r="H81" s="32">
        <f t="shared" ref="H81" si="39">H70+H80</f>
        <v>34.339999999999996</v>
      </c>
      <c r="I81" s="32">
        <f t="shared" ref="I81" si="40">I70+I80</f>
        <v>184.11</v>
      </c>
      <c r="J81" s="32">
        <f t="shared" ref="J81:L81" si="41">J70+J80</f>
        <v>1242.99</v>
      </c>
      <c r="K81" s="32"/>
      <c r="L81" s="32">
        <f t="shared" si="41"/>
        <v>0</v>
      </c>
    </row>
    <row r="82" spans="1:12" ht="15" thickBot="1" x14ac:dyDescent="0.4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115</v>
      </c>
      <c r="G82" s="40">
        <v>14.56</v>
      </c>
      <c r="H82" s="40">
        <v>10</v>
      </c>
      <c r="I82" s="40">
        <v>4.38</v>
      </c>
      <c r="J82" s="40">
        <v>182.85</v>
      </c>
      <c r="K82" s="41" t="s">
        <v>92</v>
      </c>
      <c r="L82" s="40"/>
    </row>
    <row r="83" spans="1:12" ht="14.5" x14ac:dyDescent="0.35">
      <c r="A83" s="23"/>
      <c r="B83" s="15"/>
      <c r="C83" s="11"/>
      <c r="D83" s="6"/>
      <c r="E83" s="39" t="s">
        <v>88</v>
      </c>
      <c r="F83" s="40">
        <v>150</v>
      </c>
      <c r="G83" s="40">
        <v>5.52</v>
      </c>
      <c r="H83" s="40">
        <v>4.5199999999999996</v>
      </c>
      <c r="I83" s="40">
        <v>25.33</v>
      </c>
      <c r="J83" s="40">
        <v>168.45</v>
      </c>
      <c r="K83" s="44">
        <v>309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42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39</v>
      </c>
      <c r="F85" s="43">
        <v>20</v>
      </c>
      <c r="G85" s="43">
        <v>1.58</v>
      </c>
      <c r="H85" s="43">
        <v>0.2</v>
      </c>
      <c r="I85" s="43">
        <v>9.66</v>
      </c>
      <c r="J85" s="43">
        <v>47</v>
      </c>
      <c r="K85" s="44" t="s">
        <v>62</v>
      </c>
      <c r="L85" s="43"/>
    </row>
    <row r="86" spans="1:12" ht="15" thickBot="1" x14ac:dyDescent="0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39" t="s">
        <v>86</v>
      </c>
      <c r="F87" s="40">
        <v>60</v>
      </c>
      <c r="G87" s="40">
        <v>8.11</v>
      </c>
      <c r="H87" s="40">
        <v>8.4700000000000006</v>
      </c>
      <c r="I87" s="40">
        <v>14.89</v>
      </c>
      <c r="J87" s="40">
        <v>164.43</v>
      </c>
      <c r="K87" s="44">
        <v>4</v>
      </c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552</v>
      </c>
      <c r="G89" s="19">
        <f t="shared" ref="G89" si="42">SUM(G82:G88)</f>
        <v>30.07</v>
      </c>
      <c r="H89" s="19">
        <f t="shared" ref="H89" si="43">SUM(H82:H88)</f>
        <v>23.29</v>
      </c>
      <c r="I89" s="19">
        <f t="shared" ref="I89" si="44">SUM(I82:I88)</f>
        <v>69.459999999999994</v>
      </c>
      <c r="J89" s="19">
        <f t="shared" ref="J89:L89" si="45">SUM(J82:J88)</f>
        <v>624.73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51</v>
      </c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49</v>
      </c>
      <c r="F91" s="43">
        <v>200</v>
      </c>
      <c r="G91" s="43">
        <v>6.88</v>
      </c>
      <c r="H91" s="43">
        <v>6.72</v>
      </c>
      <c r="I91" s="43">
        <v>11.46</v>
      </c>
      <c r="J91" s="43">
        <v>133.80000000000001</v>
      </c>
      <c r="K91" s="44">
        <v>87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90</v>
      </c>
      <c r="F92" s="43">
        <v>100</v>
      </c>
      <c r="G92" s="43">
        <v>13.48</v>
      </c>
      <c r="H92" s="43">
        <v>16.940000000000001</v>
      </c>
      <c r="I92" s="43">
        <v>14.18</v>
      </c>
      <c r="J92" s="43">
        <v>364</v>
      </c>
      <c r="K92" s="44">
        <v>268</v>
      </c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91</v>
      </c>
      <c r="F93" s="43">
        <v>150</v>
      </c>
      <c r="G93" s="43">
        <v>2.59</v>
      </c>
      <c r="H93" s="43">
        <v>11.07</v>
      </c>
      <c r="I93" s="43">
        <v>12.8</v>
      </c>
      <c r="J93" s="43">
        <v>163.5</v>
      </c>
      <c r="K93" s="44">
        <v>143</v>
      </c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0.32</v>
      </c>
      <c r="H94" s="43">
        <v>0.08</v>
      </c>
      <c r="I94" s="43">
        <v>24.2</v>
      </c>
      <c r="J94" s="43">
        <v>98.8</v>
      </c>
      <c r="K94" s="44">
        <v>372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39</v>
      </c>
      <c r="F95" s="43">
        <v>20</v>
      </c>
      <c r="G95" s="43">
        <v>1.58</v>
      </c>
      <c r="H95" s="43">
        <v>0.2</v>
      </c>
      <c r="I95" s="43">
        <v>9.66</v>
      </c>
      <c r="J95" s="43">
        <v>47</v>
      </c>
      <c r="K95" s="44" t="s">
        <v>62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45</v>
      </c>
      <c r="F96" s="43">
        <v>48</v>
      </c>
      <c r="G96" s="43">
        <v>3.17</v>
      </c>
      <c r="H96" s="43">
        <v>0.56999999999999995</v>
      </c>
      <c r="I96" s="43">
        <v>16.03</v>
      </c>
      <c r="J96" s="43">
        <v>83.52</v>
      </c>
      <c r="K96" s="44" t="s">
        <v>62</v>
      </c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818</v>
      </c>
      <c r="G99" s="19">
        <f t="shared" ref="G99" si="46">SUM(G90:G98)</f>
        <v>29.43</v>
      </c>
      <c r="H99" s="19">
        <f t="shared" ref="H99" si="47">SUM(H90:H98)</f>
        <v>41.59</v>
      </c>
      <c r="I99" s="19">
        <f t="shared" ref="I99" si="48">SUM(I90:I98)</f>
        <v>96.59</v>
      </c>
      <c r="J99" s="19">
        <f t="shared" ref="J99:L99" si="49">SUM(J90:J98)</f>
        <v>983.42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1370</v>
      </c>
      <c r="G100" s="32">
        <f t="shared" ref="G100" si="50">G89+G99</f>
        <v>59.5</v>
      </c>
      <c r="H100" s="32">
        <f t="shared" ref="H100" si="51">H89+H99</f>
        <v>64.88</v>
      </c>
      <c r="I100" s="32">
        <f t="shared" ref="I100" si="52">I89+I99</f>
        <v>166.05</v>
      </c>
      <c r="J100" s="32">
        <f t="shared" ref="J100:L100" si="53">J89+J99</f>
        <v>1608.15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96</v>
      </c>
      <c r="F101" s="40">
        <v>150</v>
      </c>
      <c r="G101" s="40">
        <v>15.4</v>
      </c>
      <c r="H101" s="40">
        <v>16.93</v>
      </c>
      <c r="I101" s="40">
        <v>3.21</v>
      </c>
      <c r="J101" s="40">
        <v>223.58</v>
      </c>
      <c r="K101" s="41">
        <v>210</v>
      </c>
      <c r="L101" s="40"/>
    </row>
    <row r="102" spans="1:12" ht="14.5" x14ac:dyDescent="0.35">
      <c r="A102" s="23"/>
      <c r="B102" s="15"/>
      <c r="C102" s="11"/>
      <c r="D102" s="6"/>
      <c r="E102" s="42" t="s">
        <v>93</v>
      </c>
      <c r="F102" s="43">
        <v>55</v>
      </c>
      <c r="G102" s="43">
        <v>5.76</v>
      </c>
      <c r="H102" s="43">
        <v>6.61</v>
      </c>
      <c r="I102" s="43">
        <v>19.260000000000002</v>
      </c>
      <c r="J102" s="43">
        <v>160.66</v>
      </c>
      <c r="K102" s="44">
        <v>3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95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39</v>
      </c>
      <c r="F104" s="43">
        <v>22</v>
      </c>
      <c r="G104" s="43">
        <v>1.74</v>
      </c>
      <c r="H104" s="43">
        <v>0.22</v>
      </c>
      <c r="I104" s="43">
        <v>10.63</v>
      </c>
      <c r="J104" s="43">
        <v>51.44</v>
      </c>
      <c r="K104" s="44" t="s">
        <v>62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 t="s">
        <v>94</v>
      </c>
      <c r="F105" s="43">
        <v>100</v>
      </c>
      <c r="G105" s="43">
        <v>0.9</v>
      </c>
      <c r="H105" s="43">
        <v>0.2</v>
      </c>
      <c r="I105" s="43">
        <v>8.1</v>
      </c>
      <c r="J105" s="43">
        <v>54</v>
      </c>
      <c r="K105" s="44">
        <v>338</v>
      </c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527</v>
      </c>
      <c r="G108" s="19">
        <f t="shared" ref="G108:J108" si="54">SUM(G101:G107)</f>
        <v>27.88</v>
      </c>
      <c r="H108" s="19">
        <f t="shared" si="54"/>
        <v>27.499999999999996</v>
      </c>
      <c r="I108" s="19">
        <f t="shared" si="54"/>
        <v>58.78</v>
      </c>
      <c r="J108" s="19">
        <f t="shared" si="54"/>
        <v>608.28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100</v>
      </c>
      <c r="G109" s="43">
        <v>0.7</v>
      </c>
      <c r="H109" s="43">
        <v>0.1</v>
      </c>
      <c r="I109" s="43">
        <v>1.9</v>
      </c>
      <c r="J109" s="43">
        <v>12</v>
      </c>
      <c r="K109" s="44">
        <v>71</v>
      </c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66</v>
      </c>
      <c r="F110" s="43">
        <v>260</v>
      </c>
      <c r="G110" s="43">
        <v>3.2</v>
      </c>
      <c r="H110" s="43">
        <v>5.6</v>
      </c>
      <c r="I110" s="43">
        <v>12.1</v>
      </c>
      <c r="J110" s="43">
        <v>112</v>
      </c>
      <c r="K110" s="44">
        <v>76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97</v>
      </c>
      <c r="F111" s="43">
        <v>110</v>
      </c>
      <c r="G111" s="43">
        <v>7.83</v>
      </c>
      <c r="H111" s="43">
        <v>8.75</v>
      </c>
      <c r="I111" s="43">
        <v>10.25</v>
      </c>
      <c r="J111" s="43">
        <v>151</v>
      </c>
      <c r="K111" s="44">
        <v>278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2.97</v>
      </c>
      <c r="H112" s="43">
        <v>0.53</v>
      </c>
      <c r="I112" s="43">
        <v>20.89</v>
      </c>
      <c r="J112" s="43">
        <v>108</v>
      </c>
      <c r="K112" s="44">
        <v>125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0.16</v>
      </c>
      <c r="H113" s="43">
        <v>0.16</v>
      </c>
      <c r="I113" s="43">
        <v>23.88</v>
      </c>
      <c r="J113" s="43">
        <v>97.6</v>
      </c>
      <c r="K113" s="44">
        <v>372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45</v>
      </c>
      <c r="F115" s="43">
        <v>48</v>
      </c>
      <c r="G115" s="43">
        <v>3.15</v>
      </c>
      <c r="H115" s="43">
        <v>0.55000000000000004</v>
      </c>
      <c r="I115" s="43">
        <v>24.68</v>
      </c>
      <c r="J115" s="43">
        <v>125.03</v>
      </c>
      <c r="K115" s="44" t="s">
        <v>62</v>
      </c>
      <c r="L115" s="43"/>
    </row>
    <row r="116" spans="1:12" ht="14.5" x14ac:dyDescent="0.35">
      <c r="A116" s="23"/>
      <c r="B116" s="15"/>
      <c r="C116" s="11"/>
      <c r="D116" s="6"/>
      <c r="E116" s="42" t="s">
        <v>56</v>
      </c>
      <c r="F116" s="43">
        <v>100</v>
      </c>
      <c r="G116" s="43">
        <v>0.4</v>
      </c>
      <c r="H116" s="43">
        <v>0.3</v>
      </c>
      <c r="I116" s="43">
        <v>10.3</v>
      </c>
      <c r="J116" s="43">
        <v>47</v>
      </c>
      <c r="K116" s="44">
        <v>338</v>
      </c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968</v>
      </c>
      <c r="G118" s="19">
        <f t="shared" ref="G118:J118" si="56">SUM(G109:G117)</f>
        <v>18.41</v>
      </c>
      <c r="H118" s="19">
        <f t="shared" si="56"/>
        <v>15.99</v>
      </c>
      <c r="I118" s="19">
        <f t="shared" si="56"/>
        <v>103.99999999999999</v>
      </c>
      <c r="J118" s="19">
        <f t="shared" si="56"/>
        <v>652.63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1495</v>
      </c>
      <c r="G119" s="32">
        <f t="shared" ref="G119" si="58">G108+G118</f>
        <v>46.29</v>
      </c>
      <c r="H119" s="32">
        <f t="shared" ref="H119" si="59">H108+H118</f>
        <v>43.489999999999995</v>
      </c>
      <c r="I119" s="32">
        <f t="shared" ref="I119" si="60">I108+I118</f>
        <v>162.77999999999997</v>
      </c>
      <c r="J119" s="32">
        <f t="shared" ref="J119:L119" si="61">J108+J118</f>
        <v>1260.9099999999999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160</v>
      </c>
      <c r="G120" s="40">
        <v>8.85</v>
      </c>
      <c r="H120" s="40">
        <v>9.5500000000000007</v>
      </c>
      <c r="I120" s="40">
        <v>39.86</v>
      </c>
      <c r="J120" s="40">
        <v>280</v>
      </c>
      <c r="K120" s="41">
        <v>171</v>
      </c>
      <c r="L120" s="40"/>
    </row>
    <row r="121" spans="1:12" ht="14.5" x14ac:dyDescent="0.35">
      <c r="A121" s="14"/>
      <c r="B121" s="15"/>
      <c r="C121" s="11"/>
      <c r="D121" s="6"/>
      <c r="E121" s="42" t="s">
        <v>100</v>
      </c>
      <c r="F121" s="43">
        <v>100</v>
      </c>
      <c r="G121" s="43">
        <v>17.36</v>
      </c>
      <c r="H121" s="43">
        <v>9.5</v>
      </c>
      <c r="I121" s="43">
        <v>16.399999999999999</v>
      </c>
      <c r="J121" s="43">
        <v>220</v>
      </c>
      <c r="K121" s="44">
        <v>294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2.94</v>
      </c>
      <c r="H122" s="43">
        <v>1.99</v>
      </c>
      <c r="I122" s="43">
        <v>20.9</v>
      </c>
      <c r="J122" s="43">
        <v>113.4</v>
      </c>
      <c r="K122" s="44">
        <v>380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62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98</v>
      </c>
      <c r="F125" s="43">
        <v>60</v>
      </c>
      <c r="G125" s="43">
        <v>2.41</v>
      </c>
      <c r="H125" s="43">
        <v>3.9</v>
      </c>
      <c r="I125" s="43">
        <v>31.15</v>
      </c>
      <c r="J125" s="43">
        <v>169</v>
      </c>
      <c r="K125" s="44">
        <v>2</v>
      </c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33.930000000000007</v>
      </c>
      <c r="H127" s="19">
        <f t="shared" si="62"/>
        <v>25.24</v>
      </c>
      <c r="I127" s="19">
        <f t="shared" si="62"/>
        <v>122.79999999999998</v>
      </c>
      <c r="J127" s="19">
        <f t="shared" si="62"/>
        <v>852.54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46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101</v>
      </c>
      <c r="F129" s="43">
        <v>250</v>
      </c>
      <c r="G129" s="43">
        <v>2.7</v>
      </c>
      <c r="H129" s="43">
        <v>4.3</v>
      </c>
      <c r="I129" s="43">
        <v>16.8</v>
      </c>
      <c r="J129" s="43">
        <v>117</v>
      </c>
      <c r="K129" s="44">
        <v>96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58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88</v>
      </c>
      <c r="F131" s="43">
        <v>150</v>
      </c>
      <c r="G131" s="43">
        <v>5.52</v>
      </c>
      <c r="H131" s="43">
        <v>4.5199999999999996</v>
      </c>
      <c r="I131" s="43">
        <v>25.33</v>
      </c>
      <c r="J131" s="43">
        <v>168.45</v>
      </c>
      <c r="K131" s="44">
        <v>309</v>
      </c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102</v>
      </c>
      <c r="F132" s="43">
        <v>200</v>
      </c>
      <c r="G132" s="43">
        <v>0.6</v>
      </c>
      <c r="H132" s="43">
        <v>0.4</v>
      </c>
      <c r="I132" s="43">
        <v>32.6</v>
      </c>
      <c r="J132" s="43">
        <v>136.4</v>
      </c>
      <c r="K132" s="44">
        <v>389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45</v>
      </c>
      <c r="F134" s="43">
        <v>48</v>
      </c>
      <c r="G134" s="43">
        <v>3.15</v>
      </c>
      <c r="H134" s="43">
        <v>0.15</v>
      </c>
      <c r="I134" s="43">
        <v>24.68</v>
      </c>
      <c r="J134" s="43">
        <v>125.03</v>
      </c>
      <c r="K134" s="44" t="s">
        <v>62</v>
      </c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848</v>
      </c>
      <c r="G137" s="19">
        <f t="shared" ref="G137:J137" si="64">SUM(G128:G136)</f>
        <v>24.009999999999998</v>
      </c>
      <c r="H137" s="19">
        <f t="shared" si="64"/>
        <v>47.599999999999994</v>
      </c>
      <c r="I137" s="19">
        <f t="shared" si="64"/>
        <v>109.59</v>
      </c>
      <c r="J137" s="19">
        <f t="shared" si="64"/>
        <v>980.9799999999999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1398</v>
      </c>
      <c r="G138" s="32">
        <f t="shared" ref="G138" si="66">G127+G137</f>
        <v>57.940000000000005</v>
      </c>
      <c r="H138" s="32">
        <f t="shared" ref="H138" si="67">H127+H137</f>
        <v>72.839999999999989</v>
      </c>
      <c r="I138" s="32">
        <f t="shared" ref="I138" si="68">I127+I137</f>
        <v>232.39</v>
      </c>
      <c r="J138" s="32">
        <f t="shared" ref="J138:L138" si="69">J127+J137</f>
        <v>1833.52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80</v>
      </c>
      <c r="G139" s="40">
        <v>10.050000000000001</v>
      </c>
      <c r="H139" s="40">
        <v>6.13</v>
      </c>
      <c r="I139" s="40">
        <v>22.8</v>
      </c>
      <c r="J139" s="40">
        <v>187</v>
      </c>
      <c r="K139" s="41">
        <v>5</v>
      </c>
      <c r="L139" s="40"/>
    </row>
    <row r="140" spans="1:12" ht="14.5" x14ac:dyDescent="0.35">
      <c r="A140" s="23"/>
      <c r="B140" s="15"/>
      <c r="C140" s="11"/>
      <c r="D140" s="6"/>
      <c r="E140" s="42" t="s">
        <v>103</v>
      </c>
      <c r="F140" s="43">
        <v>170</v>
      </c>
      <c r="G140" s="43">
        <v>23.2</v>
      </c>
      <c r="H140" s="43">
        <v>12.84</v>
      </c>
      <c r="I140" s="43">
        <v>34.64</v>
      </c>
      <c r="J140" s="43">
        <v>252</v>
      </c>
      <c r="K140" s="44">
        <v>227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/>
    </row>
    <row r="142" spans="1:12" ht="15.75" customHeight="1" x14ac:dyDescent="0.35">
      <c r="A142" s="23"/>
      <c r="B142" s="15"/>
      <c r="C142" s="11"/>
      <c r="D142" s="7" t="s">
        <v>32</v>
      </c>
      <c r="E142" s="42" t="s">
        <v>41</v>
      </c>
      <c r="F142" s="43">
        <v>30</v>
      </c>
      <c r="G142" s="43">
        <v>1.87</v>
      </c>
      <c r="H142" s="43">
        <v>0.32</v>
      </c>
      <c r="I142" s="43">
        <v>14.82</v>
      </c>
      <c r="J142" s="43">
        <v>75.14</v>
      </c>
      <c r="K142" s="44" t="s">
        <v>62</v>
      </c>
      <c r="L142" s="43"/>
    </row>
    <row r="143" spans="1:12" ht="14.5" x14ac:dyDescent="0.35">
      <c r="A143" s="23"/>
      <c r="B143" s="15"/>
      <c r="C143" s="11"/>
      <c r="D143" s="7" t="s">
        <v>31</v>
      </c>
      <c r="E143" s="42" t="s">
        <v>39</v>
      </c>
      <c r="F143" s="43">
        <v>20</v>
      </c>
      <c r="G143" s="43">
        <v>3.16</v>
      </c>
      <c r="H143" s="43">
        <v>0.4</v>
      </c>
      <c r="I143" s="43">
        <v>19.32</v>
      </c>
      <c r="J143" s="43">
        <v>93.52</v>
      </c>
      <c r="K143" s="44" t="s">
        <v>62</v>
      </c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38.480000000000004</v>
      </c>
      <c r="H146" s="19">
        <f t="shared" si="70"/>
        <v>19.79</v>
      </c>
      <c r="I146" s="19">
        <f t="shared" si="70"/>
        <v>106.57999999999998</v>
      </c>
      <c r="J146" s="19">
        <f t="shared" si="70"/>
        <v>667.66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104</v>
      </c>
      <c r="F147" s="43">
        <v>100</v>
      </c>
      <c r="G147" s="43">
        <v>1.41</v>
      </c>
      <c r="H147" s="43">
        <v>6.01</v>
      </c>
      <c r="I147" s="43">
        <v>8.26</v>
      </c>
      <c r="J147" s="43">
        <v>92.8</v>
      </c>
      <c r="K147" s="44">
        <v>52</v>
      </c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105</v>
      </c>
      <c r="F148" s="43">
        <v>250</v>
      </c>
      <c r="G148" s="43">
        <v>5.47</v>
      </c>
      <c r="H148" s="43">
        <v>4.75</v>
      </c>
      <c r="I148" s="43">
        <v>18</v>
      </c>
      <c r="J148" s="43">
        <v>150</v>
      </c>
      <c r="K148" s="44">
        <v>120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106</v>
      </c>
      <c r="F149" s="43">
        <v>100</v>
      </c>
      <c r="G149" s="43">
        <v>16.399999999999999</v>
      </c>
      <c r="H149" s="43">
        <v>6.6</v>
      </c>
      <c r="I149" s="43">
        <v>6</v>
      </c>
      <c r="J149" s="43">
        <v>150</v>
      </c>
      <c r="K149" s="44">
        <v>241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107</v>
      </c>
      <c r="F150" s="43">
        <v>155</v>
      </c>
      <c r="G150" s="43">
        <v>3.1</v>
      </c>
      <c r="H150" s="43">
        <v>8.43</v>
      </c>
      <c r="I150" s="43">
        <v>18.54</v>
      </c>
      <c r="J150" s="43">
        <v>170.25</v>
      </c>
      <c r="K150" s="44">
        <v>312</v>
      </c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0.32</v>
      </c>
      <c r="H151" s="43">
        <v>0.08</v>
      </c>
      <c r="I151" s="43">
        <v>24.2</v>
      </c>
      <c r="J151" s="43">
        <v>98.8</v>
      </c>
      <c r="K151" s="44">
        <v>372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39</v>
      </c>
      <c r="F152" s="43">
        <v>20</v>
      </c>
      <c r="G152" s="43">
        <v>3.16</v>
      </c>
      <c r="H152" s="43">
        <v>0.4</v>
      </c>
      <c r="I152" s="43">
        <v>19.32</v>
      </c>
      <c r="J152" s="43">
        <v>93.52</v>
      </c>
      <c r="K152" s="44" t="s">
        <v>62</v>
      </c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41</v>
      </c>
      <c r="F153" s="43">
        <v>18</v>
      </c>
      <c r="G153" s="43">
        <v>1.1200000000000001</v>
      </c>
      <c r="H153" s="43">
        <v>0.19</v>
      </c>
      <c r="I153" s="43">
        <v>8.89</v>
      </c>
      <c r="J153" s="43">
        <v>45.08</v>
      </c>
      <c r="K153" s="44" t="s">
        <v>62</v>
      </c>
      <c r="L153" s="43"/>
    </row>
    <row r="154" spans="1:12" ht="14.5" x14ac:dyDescent="0.35">
      <c r="A154" s="23"/>
      <c r="B154" s="15"/>
      <c r="C154" s="11"/>
      <c r="D154" s="7" t="s">
        <v>24</v>
      </c>
      <c r="E154" s="42" t="s">
        <v>61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338</v>
      </c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943</v>
      </c>
      <c r="G156" s="19">
        <f t="shared" ref="G156:J156" si="72">SUM(G147:G155)</f>
        <v>31.38</v>
      </c>
      <c r="H156" s="19">
        <f t="shared" si="72"/>
        <v>26.859999999999996</v>
      </c>
      <c r="I156" s="19">
        <f t="shared" si="72"/>
        <v>113.00999999999999</v>
      </c>
      <c r="J156" s="19">
        <f t="shared" si="72"/>
        <v>847.44999999999993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1443</v>
      </c>
      <c r="G157" s="32">
        <f t="shared" ref="G157" si="74">G146+G156</f>
        <v>69.86</v>
      </c>
      <c r="H157" s="32">
        <f t="shared" ref="H157" si="75">H146+H156</f>
        <v>46.649999999999991</v>
      </c>
      <c r="I157" s="32">
        <f t="shared" ref="I157" si="76">I146+I156</f>
        <v>219.58999999999997</v>
      </c>
      <c r="J157" s="32">
        <f t="shared" ref="J157:L157" si="77">J146+J156</f>
        <v>1515.11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42" t="s">
        <v>108</v>
      </c>
      <c r="F158" s="40">
        <v>205</v>
      </c>
      <c r="G158" s="40">
        <v>7.27</v>
      </c>
      <c r="H158" s="40">
        <v>7.38</v>
      </c>
      <c r="I158" s="40">
        <v>39.14</v>
      </c>
      <c r="J158" s="40">
        <v>253</v>
      </c>
      <c r="K158" s="41">
        <v>182</v>
      </c>
      <c r="L158" s="40"/>
    </row>
    <row r="159" spans="1:12" ht="14.5" x14ac:dyDescent="0.35">
      <c r="A159" s="23"/>
      <c r="B159" s="15"/>
      <c r="C159" s="11"/>
      <c r="D159" s="6"/>
      <c r="E159" s="42" t="s">
        <v>93</v>
      </c>
      <c r="F159" s="43">
        <v>55</v>
      </c>
      <c r="G159" s="43">
        <v>5.76</v>
      </c>
      <c r="H159" s="43">
        <v>6.61</v>
      </c>
      <c r="I159" s="43">
        <v>19.260000000000002</v>
      </c>
      <c r="J159" s="43">
        <v>160.66</v>
      </c>
      <c r="K159" s="44">
        <v>3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42</v>
      </c>
      <c r="F160" s="43">
        <v>207</v>
      </c>
      <c r="G160" s="43">
        <v>0.3</v>
      </c>
      <c r="H160" s="43">
        <v>0.1</v>
      </c>
      <c r="I160" s="43">
        <v>15.2</v>
      </c>
      <c r="J160" s="43">
        <v>62</v>
      </c>
      <c r="K160" s="44">
        <v>431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39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 t="s">
        <v>62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>
        <v>338</v>
      </c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>SUM(G158:G164)</f>
        <v>15.31</v>
      </c>
      <c r="H165" s="19">
        <f>SUM(H158:H164)</f>
        <v>14.59</v>
      </c>
      <c r="I165" s="19">
        <f>SUM(I158:I164)</f>
        <v>93.56</v>
      </c>
      <c r="J165" s="19">
        <f>SUM(J158:J164)</f>
        <v>569.41999999999996</v>
      </c>
      <c r="K165" s="25"/>
      <c r="L165" s="19">
        <f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113</v>
      </c>
      <c r="F166" s="43">
        <v>100</v>
      </c>
      <c r="G166" s="43">
        <v>1.7</v>
      </c>
      <c r="H166" s="43">
        <v>5</v>
      </c>
      <c r="I166" s="43">
        <v>8.4600000000000009</v>
      </c>
      <c r="J166" s="43">
        <v>85.7</v>
      </c>
      <c r="K166" s="44">
        <v>45</v>
      </c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109</v>
      </c>
      <c r="F167" s="43">
        <v>200</v>
      </c>
      <c r="G167" s="43">
        <v>6.24</v>
      </c>
      <c r="H167" s="43">
        <v>3.84</v>
      </c>
      <c r="I167" s="43">
        <v>12.57</v>
      </c>
      <c r="J167" s="43">
        <v>136.75</v>
      </c>
      <c r="K167" s="44">
        <v>119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48</v>
      </c>
      <c r="F168" s="43">
        <v>110</v>
      </c>
      <c r="G168" s="43">
        <v>15.75</v>
      </c>
      <c r="H168" s="43">
        <v>12.89</v>
      </c>
      <c r="I168" s="43">
        <v>3.52</v>
      </c>
      <c r="J168" s="43">
        <v>213.25</v>
      </c>
      <c r="K168" s="44">
        <v>255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3.65</v>
      </c>
      <c r="H169" s="43">
        <v>5.4</v>
      </c>
      <c r="I169" s="43">
        <v>36.69</v>
      </c>
      <c r="J169" s="43">
        <v>209.77</v>
      </c>
      <c r="K169" s="44">
        <v>304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372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45</v>
      </c>
      <c r="F172" s="43">
        <v>48</v>
      </c>
      <c r="G172" s="43">
        <v>3.15</v>
      </c>
      <c r="H172" s="43">
        <v>0.55000000000000004</v>
      </c>
      <c r="I172" s="43">
        <v>24.68</v>
      </c>
      <c r="J172" s="43">
        <v>125.03</v>
      </c>
      <c r="K172" s="44" t="s">
        <v>62</v>
      </c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808</v>
      </c>
      <c r="G175" s="19">
        <f t="shared" ref="G175:J175" si="78">SUM(G166:G174)</f>
        <v>30.65</v>
      </c>
      <c r="H175" s="19">
        <f t="shared" si="78"/>
        <v>27.840000000000003</v>
      </c>
      <c r="I175" s="19">
        <f t="shared" si="78"/>
        <v>109.79999999999998</v>
      </c>
      <c r="J175" s="19">
        <f t="shared" si="78"/>
        <v>868.1</v>
      </c>
      <c r="K175" s="25"/>
      <c r="L175" s="19">
        <f t="shared" ref="L175" si="79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1395</v>
      </c>
      <c r="G176" s="32">
        <f t="shared" ref="G176" si="80">G165+G175</f>
        <v>45.96</v>
      </c>
      <c r="H176" s="32">
        <f t="shared" ref="H176" si="81">H165+H175</f>
        <v>42.430000000000007</v>
      </c>
      <c r="I176" s="32">
        <f t="shared" ref="I176" si="82">I165+I175</f>
        <v>203.35999999999999</v>
      </c>
      <c r="J176" s="32">
        <f t="shared" ref="J176:L176" si="83">J165+J175</f>
        <v>1437.52</v>
      </c>
      <c r="K176" s="32"/>
      <c r="L176" s="32">
        <f t="shared" si="83"/>
        <v>0</v>
      </c>
    </row>
    <row r="177" spans="1:12" ht="15" thickBot="1" x14ac:dyDescent="0.4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155</v>
      </c>
      <c r="G177" s="40">
        <v>15.18</v>
      </c>
      <c r="H177" s="40">
        <v>20.53</v>
      </c>
      <c r="I177" s="40">
        <v>3.27</v>
      </c>
      <c r="J177" s="40">
        <v>256.58</v>
      </c>
      <c r="K177" s="41">
        <v>210</v>
      </c>
      <c r="L177" s="40"/>
    </row>
    <row r="178" spans="1:12" ht="14.5" x14ac:dyDescent="0.35">
      <c r="A178" s="23"/>
      <c r="B178" s="15"/>
      <c r="C178" s="11"/>
      <c r="D178" s="6"/>
      <c r="E178" s="39" t="s">
        <v>82</v>
      </c>
      <c r="F178" s="40">
        <v>100</v>
      </c>
      <c r="G178" s="40">
        <v>0.7</v>
      </c>
      <c r="H178" s="40">
        <v>0.1</v>
      </c>
      <c r="I178" s="40">
        <v>1.9</v>
      </c>
      <c r="J178" s="40">
        <v>15</v>
      </c>
      <c r="K178" s="41">
        <v>60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75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6.32</v>
      </c>
      <c r="H180" s="43">
        <v>0.8</v>
      </c>
      <c r="I180" s="43">
        <v>38.64</v>
      </c>
      <c r="J180" s="43">
        <v>187.04</v>
      </c>
      <c r="K180" s="44" t="s">
        <v>62</v>
      </c>
      <c r="L180" s="43"/>
    </row>
    <row r="181" spans="1:12" ht="15" thickBot="1" x14ac:dyDescent="0.4">
      <c r="A181" s="23"/>
      <c r="B181" s="15"/>
      <c r="C181" s="11"/>
      <c r="D181" s="7" t="s">
        <v>32</v>
      </c>
      <c r="E181" s="42" t="s">
        <v>41</v>
      </c>
      <c r="F181" s="43">
        <v>24</v>
      </c>
      <c r="G181" s="43">
        <v>1.57</v>
      </c>
      <c r="H181" s="43">
        <v>0.27</v>
      </c>
      <c r="I181" s="43">
        <v>12.34</v>
      </c>
      <c r="J181" s="43">
        <v>62.51</v>
      </c>
      <c r="K181" s="44" t="s">
        <v>62</v>
      </c>
      <c r="L181" s="43"/>
    </row>
    <row r="182" spans="1:12" ht="14.5" x14ac:dyDescent="0.3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4"/>
      <c r="L182" s="43"/>
    </row>
    <row r="183" spans="1:12" ht="15.75" customHeight="1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5" x14ac:dyDescent="0.35">
      <c r="A184" s="24"/>
      <c r="B184" s="17"/>
      <c r="C184" s="8"/>
      <c r="D184" s="18" t="s">
        <v>33</v>
      </c>
      <c r="E184" s="9"/>
      <c r="F184" s="19">
        <f>SUM(F177:F183)</f>
        <v>519</v>
      </c>
      <c r="G184" s="19">
        <f t="shared" ref="G184:J184" si="84">SUM(G177:G183)</f>
        <v>23.97</v>
      </c>
      <c r="H184" s="19">
        <f t="shared" si="84"/>
        <v>21.800000000000004</v>
      </c>
      <c r="I184" s="19">
        <f t="shared" si="84"/>
        <v>71.150000000000006</v>
      </c>
      <c r="J184" s="19">
        <f t="shared" si="84"/>
        <v>581.13</v>
      </c>
      <c r="K184" s="25"/>
      <c r="L184" s="19">
        <f t="shared" ref="L184" si="85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65</v>
      </c>
      <c r="G185" s="43">
        <v>11.05</v>
      </c>
      <c r="H185" s="43">
        <v>5.54</v>
      </c>
      <c r="I185" s="43">
        <v>0</v>
      </c>
      <c r="J185" s="43">
        <v>93.6</v>
      </c>
      <c r="K185" s="44">
        <v>8</v>
      </c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49</v>
      </c>
      <c r="F186" s="43">
        <v>200</v>
      </c>
      <c r="G186" s="43">
        <v>6.88</v>
      </c>
      <c r="H186" s="43">
        <v>6.72</v>
      </c>
      <c r="I186" s="43">
        <v>11.46</v>
      </c>
      <c r="J186" s="43">
        <v>133.80000000000001</v>
      </c>
      <c r="K186" s="44">
        <v>87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17.36</v>
      </c>
      <c r="H187" s="43">
        <v>9.5</v>
      </c>
      <c r="I187" s="43">
        <v>16.399999999999999</v>
      </c>
      <c r="J187" s="43">
        <v>220</v>
      </c>
      <c r="K187" s="44">
        <v>294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111</v>
      </c>
      <c r="F188" s="43">
        <v>155</v>
      </c>
      <c r="G188" s="43">
        <v>3.01</v>
      </c>
      <c r="H188" s="43">
        <v>4.13</v>
      </c>
      <c r="I188" s="43">
        <v>20.95</v>
      </c>
      <c r="J188" s="43">
        <v>141</v>
      </c>
      <c r="K188" s="44">
        <v>125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77</v>
      </c>
      <c r="F189" s="43">
        <v>200</v>
      </c>
      <c r="G189" s="43">
        <v>0.44</v>
      </c>
      <c r="H189" s="43">
        <v>0.02</v>
      </c>
      <c r="I189" s="43">
        <v>27.77</v>
      </c>
      <c r="J189" s="43">
        <v>113</v>
      </c>
      <c r="K189" s="44">
        <v>376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45</v>
      </c>
      <c r="F191" s="43">
        <v>24</v>
      </c>
      <c r="G191" s="43">
        <v>1.57</v>
      </c>
      <c r="H191" s="43">
        <v>0.27</v>
      </c>
      <c r="I191" s="43">
        <v>12.34</v>
      </c>
      <c r="J191" s="43">
        <v>62.51</v>
      </c>
      <c r="K191" s="44" t="s">
        <v>62</v>
      </c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744</v>
      </c>
      <c r="G194" s="19">
        <f t="shared" ref="G194:J194" si="86">SUM(G185:G193)</f>
        <v>40.309999999999995</v>
      </c>
      <c r="H194" s="19">
        <f t="shared" si="86"/>
        <v>26.179999999999996</v>
      </c>
      <c r="I194" s="19">
        <f t="shared" si="86"/>
        <v>88.92</v>
      </c>
      <c r="J194" s="19">
        <f t="shared" si="86"/>
        <v>763.91</v>
      </c>
      <c r="K194" s="25"/>
      <c r="L194" s="19">
        <f t="shared" ref="L194" si="87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1263</v>
      </c>
      <c r="G195" s="32">
        <f t="shared" ref="G195" si="88">G184+G194</f>
        <v>64.28</v>
      </c>
      <c r="H195" s="32">
        <f t="shared" ref="H195" si="89">H184+H194</f>
        <v>47.980000000000004</v>
      </c>
      <c r="I195" s="32">
        <f t="shared" ref="I195" si="90">I184+I194</f>
        <v>160.07</v>
      </c>
      <c r="J195" s="32">
        <f t="shared" ref="J195:L195" si="91">J184+J194</f>
        <v>1345.04</v>
      </c>
      <c r="K195" s="32"/>
      <c r="L195" s="32">
        <f t="shared" si="91"/>
        <v>0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1403.7</v>
      </c>
      <c r="G196" s="34">
        <f>(G24+G43+G62+G81+G100+G119+G138+G157+G176+G195)/(IF(G24=0,0,1)+IF(G43=0,0,1)+IF(G62=0,0,1)+IF(G81=0,0,1)+IF(G100=0,0,1)+IF(G119=0,0,1)+IF(G138=0,0,1)+IF(G157=0,0,1)+IF(G176=0,0,1)+IF(G195=0,0,1))</f>
        <v>54.277000000000001</v>
      </c>
      <c r="H196" s="34">
        <f>(H24+H43+H62+H81+H100+H119+H138+H157+H176+H195)/(IF(H24=0,0,1)+IF(H43=0,0,1)+IF(H62=0,0,1)+IF(H81=0,0,1)+IF(H100=0,0,1)+IF(H119=0,0,1)+IF(H138=0,0,1)+IF(H157=0,0,1)+IF(H176=0,0,1)+IF(H195=0,0,1))</f>
        <v>52.064</v>
      </c>
      <c r="I196" s="34">
        <f>(I24+I43+I62+I81+I100+I119+I138+I157+I176+I195)/(IF(I24=0,0,1)+IF(I43=0,0,1)+IF(I62=0,0,1)+IF(I81=0,0,1)+IF(I100=0,0,1)+IF(I119=0,0,1)+IF(I138=0,0,1)+IF(I157=0,0,1)+IF(I176=0,0,1)+IF(I195=0,0,1))</f>
        <v>187.33699999999996</v>
      </c>
      <c r="J196" s="34">
        <f>(J24+J43+J62+J81+J100+J119+J138+J157+J176+J195)/(IF(J24=0,0,1)+IF(J43=0,0,1)+IF(J62=0,0,1)+IF(J81=0,0,1)+IF(J100=0,0,1)+IF(J119=0,0,1)+IF(J138=0,0,1)+IF(J157=0,0,1)+IF(J176=0,0,1)+IF(J195=0,0,1))</f>
        <v>1468.345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2026-03-04T05:48:13Z</dcterms:modified>
</cp:coreProperties>
</file>